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sha\Documents\usf\joni\"/>
    </mc:Choice>
  </mc:AlternateContent>
  <bookViews>
    <workbookView xWindow="0" yWindow="0" windowWidth="28800" windowHeight="13275" activeTab="1"/>
  </bookViews>
  <sheets>
    <sheet name="Explanation" sheetId="2" r:id="rId1"/>
    <sheet name="Model" sheetId="1" r:id="rId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"2ZCV84VN7EFTSA14ET1ET17A"</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TWBD_StatToolsScatterplot_DisplayCorrelationCoefficient" hidden="1">"TRUE"</definedName>
    <definedName name="STWBD_StatToolsScatterplot_HasDefaultInfo" hidden="1">"TRUE"</definedName>
    <definedName name="STWBD_StatToolsScatterplot_VarSelectorDefaultDataSet" hidden="1">"DG112DE1EF"</definedName>
    <definedName name="STWBD_StatToolsScatterplot_XVariableList" hidden="1">2</definedName>
    <definedName name="STWBD_StatToolsScatterplot_XVariableList_1" hidden="1">"U_x0001_VG2D57BF831D729B26_x0001_"</definedName>
    <definedName name="STWBD_StatToolsScatterplot_XVariableList_2" hidden="1">"U_x0001_VG1E330A271EE8C447_x0001_"</definedName>
    <definedName name="STWBD_StatToolsScatterplot_YVariableList" hidden="1">1</definedName>
    <definedName name="STWBD_StatToolsScatterplot_YVariableList_1" hidden="1">"U_x0001_VGFC9F36D570F001_x0001_"</definedName>
  </definedNames>
  <calcPr calcId="152511"/>
</workbook>
</file>

<file path=xl/calcChain.xml><?xml version="1.0" encoding="utf-8"?>
<calcChain xmlns="http://schemas.openxmlformats.org/spreadsheetml/2006/main">
  <c r="C16" i="1" l="1"/>
  <c r="C20" i="1" s="1"/>
  <c r="D18" i="1"/>
  <c r="E18" i="1"/>
  <c r="F18" i="1"/>
  <c r="G18" i="1"/>
  <c r="H18" i="1"/>
  <c r="I18" i="1"/>
  <c r="J18" i="1"/>
  <c r="K18" i="1"/>
  <c r="L18" i="1"/>
  <c r="M18" i="1"/>
  <c r="D17" i="1"/>
  <c r="E17" i="1" l="1"/>
  <c r="D19" i="1"/>
  <c r="D20" i="1" s="1"/>
  <c r="F17" i="1" l="1"/>
  <c r="E19" i="1"/>
  <c r="E20" i="1" s="1"/>
  <c r="G17" i="1" l="1"/>
  <c r="F19" i="1"/>
  <c r="F20" i="1" s="1"/>
  <c r="H17" i="1" l="1"/>
  <c r="G19" i="1"/>
  <c r="G20" i="1" s="1"/>
  <c r="I17" i="1" l="1"/>
  <c r="H19" i="1"/>
  <c r="H20" i="1" s="1"/>
  <c r="J17" i="1" l="1"/>
  <c r="I19" i="1"/>
  <c r="I20" i="1" s="1"/>
  <c r="K17" i="1" l="1"/>
  <c r="J19" i="1"/>
  <c r="J20" i="1" s="1"/>
  <c r="L17" i="1" l="1"/>
  <c r="K19" i="1"/>
  <c r="K20" i="1" s="1"/>
  <c r="M17" i="1" l="1"/>
  <c r="L19" i="1"/>
  <c r="L20" i="1" s="1"/>
  <c r="M19" i="1" l="1"/>
  <c r="M20" i="1" s="1"/>
  <c r="C23" i="1" l="1"/>
  <c r="C24" i="1" s="1"/>
</calcChain>
</file>

<file path=xl/sharedStrings.xml><?xml version="1.0" encoding="utf-8"?>
<sst xmlns="http://schemas.openxmlformats.org/spreadsheetml/2006/main" count="20" uniqueCount="19">
  <si>
    <t>Revenue</t>
  </si>
  <si>
    <t>Bonus limit</t>
  </si>
  <si>
    <t>Bonus</t>
  </si>
  <si>
    <t>Uncertain inputs (but treated here as known)</t>
  </si>
  <si>
    <t>Year 1 revenue</t>
  </si>
  <si>
    <t>Investment cost</t>
  </si>
  <si>
    <t>Annual fixed cost</t>
  </si>
  <si>
    <t>Annual revenue growth rate</t>
  </si>
  <si>
    <t>Annual variable cost percentage</t>
  </si>
  <si>
    <t>DCF calculations</t>
  </si>
  <si>
    <t>Year</t>
  </si>
  <si>
    <t>Variable cost</t>
  </si>
  <si>
    <t>Cash flow</t>
  </si>
  <si>
    <t>Fixed cost</t>
  </si>
  <si>
    <t>Discount rate</t>
  </si>
  <si>
    <t>Outputs</t>
  </si>
  <si>
    <t>NPV</t>
  </si>
  <si>
    <t>Known inputs</t>
  </si>
  <si>
    <t>Student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</si>
</sst>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4" x14ac:knownFonts="1">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9" fontId="0" fillId="0" borderId="0" xfId="0" applyNumberFormat="1"/>
    <xf numFmtId="164" fontId="0" fillId="0" borderId="0" xfId="0" applyNumberFormat="1"/>
    <xf numFmtId="6" fontId="0" fillId="0" borderId="0" xfId="0" applyNumberFormat="1"/>
    <xf numFmtId="164" fontId="2" fillId="2" borderId="0" xfId="0" applyNumberFormat="1" applyFont="1" applyFill="1"/>
    <xf numFmtId="9" fontId="2" fillId="2" borderId="0" xfId="0" applyNumberFormat="1" applyFont="1" applyFill="1"/>
    <xf numFmtId="164" fontId="2" fillId="3" borderId="0" xfId="0" applyNumberFormat="1" applyFont="1" applyFill="1"/>
    <xf numFmtId="0" fontId="3" fillId="0" borderId="0" xfId="0" applyFont="1"/>
  </cellXfs>
  <cellStyles count="1">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palisade.com/examples/en/risk/DiscountedCashFlows/"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0</xdr:colOff>
      <xdr:row>16</xdr:row>
      <xdr:rowOff>28575</xdr:rowOff>
    </xdr:to>
    <xdr:sp macro="" textlink="">
      <xdr:nvSpPr>
        <xdr:cNvPr id="2" name="Text Box 1">
          <a:hlinkClick xmlns:r="http://schemas.openxmlformats.org/officeDocument/2006/relationships" r:id="rId1"/>
        </xdr:cNvPr>
        <xdr:cNvSpPr txBox="1">
          <a:spLocks noChangeArrowheads="1"/>
        </xdr:cNvSpPr>
      </xdr:nvSpPr>
      <xdr:spPr bwMode="auto">
        <a:xfrm>
          <a:off x="0" y="0"/>
          <a:ext cx="7315200" cy="3076575"/>
        </a:xfrm>
        <a:prstGeom prst="roundRect">
          <a:avLst>
            <a:gd name="adj" fmla="val 11495"/>
          </a:avLst>
        </a:prstGeom>
        <a:ln>
          <a:noFill/>
          <a:headEnd/>
          <a:tailEnd/>
        </a:ln>
        <a:effectLst>
          <a:outerShdw blurRad="177800" dist="63500" dir="2700000" algn="tl" rotWithShape="0">
            <a:prstClr val="black">
              <a:alpha val="35000"/>
            </a:prstClr>
          </a:outerShdw>
        </a:effectLst>
        <a:scene3d>
          <a:camera prst="orthographicFront"/>
          <a:lightRig rig="threePt" dir="t"/>
        </a:scene3d>
        <a:sp3d>
          <a:bevelT w="152400" h="50800" prst="softRound"/>
        </a:sp3d>
      </xdr:spPr>
      <xdr:style>
        <a:lnRef idx="2">
          <a:schemeClr val="accent2"/>
        </a:lnRef>
        <a:fillRef idx="1">
          <a:schemeClr val="lt1"/>
        </a:fillRef>
        <a:effectRef idx="0">
          <a:schemeClr val="accent2"/>
        </a:effectRef>
        <a:fontRef idx="minor">
          <a:schemeClr val="dk1"/>
        </a:fontRef>
      </xdr:style>
      <xdr:txBody>
        <a:bodyPr vertOverflow="clip" wrap="square" lIns="182880" tIns="182880" rIns="182880" bIns="182880" anchor="t" upright="1"/>
        <a:lstStyle/>
        <a:p>
          <a:pPr rtl="0"/>
          <a:endParaRPr lang="en-US" sz="1400" b="1" i="0" baseline="0">
            <a:solidFill>
              <a:schemeClr val="dk1"/>
            </a:solidFill>
            <a:effectLst/>
            <a:latin typeface="+mj-lt"/>
            <a:ea typeface="+mn-ea"/>
            <a:cs typeface="+mn-cs"/>
          </a:endParaRPr>
        </a:p>
        <a:p>
          <a:pPr rtl="0"/>
          <a:r>
            <a:rPr lang="en-US" sz="1400" b="1" i="0" baseline="0">
              <a:solidFill>
                <a:schemeClr val="dk1"/>
              </a:solidFill>
              <a:effectLst/>
              <a:latin typeface="+mj-lt"/>
              <a:ea typeface="+mn-ea"/>
              <a:cs typeface="+mn-cs"/>
            </a:rPr>
            <a:t>Discounted Cash Flow 0 - Model with No Uncertainty</a:t>
          </a:r>
        </a:p>
        <a:p>
          <a:pPr rtl="0"/>
          <a:r>
            <a:rPr lang="en-US" sz="1100" b="1" i="0" baseline="0">
              <a:solidFill>
                <a:schemeClr val="accent2">
                  <a:lumMod val="75000"/>
                </a:schemeClr>
              </a:solidFill>
              <a:effectLst/>
              <a:latin typeface="+mn-lt"/>
              <a:ea typeface="+mn-ea"/>
              <a:cs typeface="+mn-cs"/>
            </a:rPr>
            <a:t>Click on this text box to see a video of this example</a:t>
          </a: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Discounted cash flow (DCF) calculations are a frequent example of the use of @RISK. In this model, the sources of risk are the revenue growth rate and the variable costs as a percentage of sales.  After taking into account the assumed investment, and applying a discount factor, the net present value (NPV) is derived.  For this model, which assumes no uncertainty, the NPV is a sure $41,913, and the internal rate of return (IRR), the discount rate that forces NPV to 0, is 19.7%. Because NPV is positive, or equivalently, because the discount rate is below the IRR, this investment adds value to the company and is worth pursuing. Or at least it does in the deterministic model.</a:t>
          </a:r>
          <a:endParaRPr lang="en-US">
            <a:effectLst/>
          </a:endParaRP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This model also includes the possibility of a bonus if the NPV is greater than bonus limit, $50,000. In this case, the bonus is the amount that NPV is above the bonus limit. Of course, in this deterministic model, the NPV is below the bonus limit, so no bonus is received.</a:t>
          </a:r>
          <a:endParaRPr lang="en-US">
            <a:effectLst/>
          </a:endParaRPr>
        </a:p>
      </xdr:txBody>
    </xdr:sp>
    <xdr:clientData/>
  </xdr:twoCellAnchor>
  <xdr:twoCellAnchor editAs="absolute">
    <xdr:from>
      <xdr:col>0</xdr:col>
      <xdr:colOff>314325</xdr:colOff>
      <xdr:row>1</xdr:row>
      <xdr:rowOff>9525</xdr:rowOff>
    </xdr:from>
    <xdr:to>
      <xdr:col>2</xdr:col>
      <xdr:colOff>552449</xdr:colOff>
      <xdr:row>2</xdr:row>
      <xdr:rowOff>13335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325" y="200025"/>
          <a:ext cx="1457324" cy="1943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showGridLines="0"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24"/>
  <sheetViews>
    <sheetView tabSelected="1" workbookViewId="0">
      <selection activeCell="B1" sqref="B1"/>
    </sheetView>
  </sheetViews>
  <sheetFormatPr defaultRowHeight="15" x14ac:dyDescent="0.25"/>
  <cols>
    <col min="1" max="1" width="1.7109375" customWidth="1"/>
    <col min="2" max="2" width="31.28515625" customWidth="1"/>
    <col min="3" max="3" width="11.85546875" bestFit="1" customWidth="1"/>
    <col min="4" max="5" width="9.28515625" bestFit="1" customWidth="1"/>
    <col min="6" max="12" width="10.140625" bestFit="1" customWidth="1"/>
  </cols>
  <sheetData>
    <row r="1" spans="2:13" ht="18.75" customHeight="1" x14ac:dyDescent="0.25">
      <c r="B1" s="8" t="s">
        <v>18</v>
      </c>
    </row>
    <row r="2" spans="2:13" ht="18.75" customHeight="1" x14ac:dyDescent="0.25"/>
    <row r="3" spans="2:13" x14ac:dyDescent="0.25">
      <c r="B3" s="1" t="s">
        <v>17</v>
      </c>
    </row>
    <row r="4" spans="2:13" x14ac:dyDescent="0.25">
      <c r="B4" t="s">
        <v>14</v>
      </c>
      <c r="C4" s="2">
        <v>0.12</v>
      </c>
    </row>
    <row r="5" spans="2:13" x14ac:dyDescent="0.25">
      <c r="B5" t="s">
        <v>1</v>
      </c>
      <c r="C5" s="3">
        <v>30000</v>
      </c>
    </row>
    <row r="7" spans="2:13" x14ac:dyDescent="0.25">
      <c r="B7" s="1" t="s">
        <v>3</v>
      </c>
    </row>
    <row r="8" spans="2:13" x14ac:dyDescent="0.25">
      <c r="B8" t="s">
        <v>5</v>
      </c>
      <c r="C8" s="5">
        <v>50000</v>
      </c>
    </row>
    <row r="9" spans="2:13" x14ac:dyDescent="0.25">
      <c r="B9" t="s">
        <v>4</v>
      </c>
      <c r="C9" s="5">
        <v>100000</v>
      </c>
    </row>
    <row r="10" spans="2:13" x14ac:dyDescent="0.25">
      <c r="B10" t="s">
        <v>6</v>
      </c>
      <c r="C10" s="5">
        <v>35000</v>
      </c>
    </row>
    <row r="11" spans="2:13" x14ac:dyDescent="0.25">
      <c r="B11" t="s">
        <v>7</v>
      </c>
      <c r="C11" s="6">
        <v>0.05</v>
      </c>
    </row>
    <row r="12" spans="2:13" x14ac:dyDescent="0.25">
      <c r="B12" t="s">
        <v>8</v>
      </c>
      <c r="C12" s="6">
        <v>0.5</v>
      </c>
    </row>
    <row r="14" spans="2:13" x14ac:dyDescent="0.25">
      <c r="B14" s="1" t="s">
        <v>9</v>
      </c>
    </row>
    <row r="15" spans="2:13" x14ac:dyDescent="0.25">
      <c r="B15" t="s">
        <v>10</v>
      </c>
      <c r="C15">
        <v>0</v>
      </c>
      <c r="D15">
        <v>1</v>
      </c>
      <c r="E15">
        <v>2</v>
      </c>
      <c r="F15">
        <v>3</v>
      </c>
      <c r="G15">
        <v>4</v>
      </c>
      <c r="H15">
        <v>5</v>
      </c>
      <c r="I15">
        <v>6</v>
      </c>
      <c r="J15">
        <v>7</v>
      </c>
      <c r="K15">
        <v>8</v>
      </c>
      <c r="L15">
        <v>9</v>
      </c>
      <c r="M15">
        <v>10</v>
      </c>
    </row>
    <row r="16" spans="2:13" x14ac:dyDescent="0.25">
      <c r="B16" t="s">
        <v>5</v>
      </c>
      <c r="C16" s="4">
        <f>-C8</f>
        <v>-50000</v>
      </c>
    </row>
    <row r="17" spans="2:13" x14ac:dyDescent="0.25">
      <c r="B17" t="s">
        <v>0</v>
      </c>
      <c r="D17" s="3">
        <f>C9</f>
        <v>100000</v>
      </c>
      <c r="E17" s="3">
        <f t="shared" ref="E17:M17" si="0">D17*(1+$C$11)</f>
        <v>105000</v>
      </c>
      <c r="F17" s="3">
        <f t="shared" si="0"/>
        <v>110250</v>
      </c>
      <c r="G17" s="3">
        <f t="shared" si="0"/>
        <v>115762.5</v>
      </c>
      <c r="H17" s="3">
        <f t="shared" si="0"/>
        <v>121550.625</v>
      </c>
      <c r="I17" s="3">
        <f t="shared" si="0"/>
        <v>127628.15625</v>
      </c>
      <c r="J17" s="3">
        <f t="shared" si="0"/>
        <v>134009.56406249999</v>
      </c>
      <c r="K17" s="3">
        <f t="shared" si="0"/>
        <v>140710.042265625</v>
      </c>
      <c r="L17" s="3">
        <f t="shared" si="0"/>
        <v>147745.54437890626</v>
      </c>
      <c r="M17" s="3">
        <f t="shared" si="0"/>
        <v>155132.82159785158</v>
      </c>
    </row>
    <row r="18" spans="2:13" x14ac:dyDescent="0.25">
      <c r="B18" t="s">
        <v>13</v>
      </c>
      <c r="D18" s="3">
        <f t="shared" ref="D18:M18" si="1">$C$10</f>
        <v>35000</v>
      </c>
      <c r="E18" s="3">
        <f t="shared" si="1"/>
        <v>35000</v>
      </c>
      <c r="F18" s="3">
        <f t="shared" si="1"/>
        <v>35000</v>
      </c>
      <c r="G18" s="3">
        <f t="shared" si="1"/>
        <v>35000</v>
      </c>
      <c r="H18" s="3">
        <f t="shared" si="1"/>
        <v>35000</v>
      </c>
      <c r="I18" s="3">
        <f t="shared" si="1"/>
        <v>35000</v>
      </c>
      <c r="J18" s="3">
        <f t="shared" si="1"/>
        <v>35000</v>
      </c>
      <c r="K18" s="3">
        <f t="shared" si="1"/>
        <v>35000</v>
      </c>
      <c r="L18" s="3">
        <f t="shared" si="1"/>
        <v>35000</v>
      </c>
      <c r="M18" s="3">
        <f t="shared" si="1"/>
        <v>35000</v>
      </c>
    </row>
    <row r="19" spans="2:13" x14ac:dyDescent="0.25">
      <c r="B19" t="s">
        <v>11</v>
      </c>
      <c r="D19" s="3">
        <f t="shared" ref="D19:M19" si="2">$C$12*D17</f>
        <v>50000</v>
      </c>
      <c r="E19" s="3">
        <f t="shared" si="2"/>
        <v>52500</v>
      </c>
      <c r="F19" s="3">
        <f t="shared" si="2"/>
        <v>55125</v>
      </c>
      <c r="G19" s="3">
        <f t="shared" si="2"/>
        <v>57881.25</v>
      </c>
      <c r="H19" s="3">
        <f t="shared" si="2"/>
        <v>60775.3125</v>
      </c>
      <c r="I19" s="3">
        <f t="shared" si="2"/>
        <v>63814.078125</v>
      </c>
      <c r="J19" s="3">
        <f t="shared" si="2"/>
        <v>67004.782031249997</v>
      </c>
      <c r="K19" s="3">
        <f t="shared" si="2"/>
        <v>70355.021132812501</v>
      </c>
      <c r="L19" s="3">
        <f t="shared" si="2"/>
        <v>73872.772189453128</v>
      </c>
      <c r="M19" s="3">
        <f t="shared" si="2"/>
        <v>77566.41079892579</v>
      </c>
    </row>
    <row r="20" spans="2:13" x14ac:dyDescent="0.25">
      <c r="B20" t="s">
        <v>12</v>
      </c>
      <c r="C20" s="4">
        <f>C16</f>
        <v>-50000</v>
      </c>
      <c r="D20" s="3">
        <f t="shared" ref="D20:M20" si="3">D17-D18-D19</f>
        <v>15000</v>
      </c>
      <c r="E20" s="3">
        <f t="shared" si="3"/>
        <v>17500</v>
      </c>
      <c r="F20" s="3">
        <f t="shared" si="3"/>
        <v>20125</v>
      </c>
      <c r="G20" s="3">
        <f t="shared" si="3"/>
        <v>22881.25</v>
      </c>
      <c r="H20" s="3">
        <f t="shared" si="3"/>
        <v>25775.3125</v>
      </c>
      <c r="I20" s="3">
        <f t="shared" si="3"/>
        <v>28814.078125</v>
      </c>
      <c r="J20" s="3">
        <f t="shared" si="3"/>
        <v>32004.782031249997</v>
      </c>
      <c r="K20" s="3">
        <f t="shared" si="3"/>
        <v>35355.021132812501</v>
      </c>
      <c r="L20" s="3">
        <f t="shared" si="3"/>
        <v>38872.772189453128</v>
      </c>
      <c r="M20" s="3">
        <f t="shared" si="3"/>
        <v>42566.41079892579</v>
      </c>
    </row>
    <row r="22" spans="2:13" x14ac:dyDescent="0.25">
      <c r="B22" s="1" t="s">
        <v>15</v>
      </c>
    </row>
    <row r="23" spans="2:13" x14ac:dyDescent="0.25">
      <c r="B23" t="s">
        <v>16</v>
      </c>
      <c r="C23" s="7">
        <f>C20+NPV(C4,D20:M20)</f>
        <v>91913.283256528986</v>
      </c>
    </row>
    <row r="24" spans="2:13" x14ac:dyDescent="0.25">
      <c r="B24" t="s">
        <v>2</v>
      </c>
      <c r="C24" s="7">
        <f>MAX(C23-C5,0)</f>
        <v>61913.283256528986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Explanation</vt:lpstr>
      <vt:lpstr>Model</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Tasha</cp:lastModifiedBy>
  <dcterms:created xsi:type="dcterms:W3CDTF">2011-09-08T17:35:54Z</dcterms:created>
  <dcterms:modified xsi:type="dcterms:W3CDTF">2014-10-15T14:25:17Z</dcterms:modified>
</cp:coreProperties>
</file>